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1'!$A$1:$G$16</definedName>
  </definedNames>
  <calcPr calcId="145621"/>
</workbook>
</file>

<file path=xl/calcChain.xml><?xml version="1.0" encoding="utf-8"?>
<calcChain xmlns="http://schemas.openxmlformats.org/spreadsheetml/2006/main">
  <c r="F10" i="1" l="1"/>
  <c r="F9" i="1"/>
  <c r="F8" i="1"/>
  <c r="F11" i="1" l="1"/>
  <c r="F12" i="1" l="1"/>
</calcChain>
</file>

<file path=xl/sharedStrings.xml><?xml version="1.0" encoding="utf-8"?>
<sst xmlns="http://schemas.openxmlformats.org/spreadsheetml/2006/main" count="23" uniqueCount="23">
  <si>
    <t>№ п.п</t>
  </si>
  <si>
    <t>Транспортировка товара</t>
  </si>
  <si>
    <t>Кол-во</t>
  </si>
  <si>
    <t>Приложение №1</t>
  </si>
  <si>
    <t>Цена за единицу измерения с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</si>
  <si>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</si>
  <si>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</si>
  <si>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</si>
  <si>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</si>
  <si>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</si>
  <si>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</si>
  <si>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</si>
  <si>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Начальник отдела технической инфраструктуры ИТ Хасанов Марат Рашитович., тел. +7 (347) 221-56-40</t>
  </si>
  <si>
    <t>Код, артикул</t>
  </si>
  <si>
    <t>Сумма с  НДС 18 %, рубли РФ</t>
  </si>
  <si>
    <t>Спецификация Техническая поддержка Vmware vSphere 5</t>
  </si>
  <si>
    <t>Срок предоставления технической поддержки: 01.03.2014 - 28.02.2015</t>
  </si>
  <si>
    <t>Необходимо наличие статуса Enterprise Partner или Premiere Partner; наличие сертифицированных специалистов; наличие компетенций Infrastructure Virtualization, Desktop Virtualization, Business Continuity.</t>
  </si>
  <si>
    <t>Предельная стоимость лота составляет 6 974 980,00  рублей, в том числе НДС 18% 1 063 980,00 руб.</t>
  </si>
  <si>
    <t xml:space="preserve">Наименование </t>
  </si>
  <si>
    <t>Поддержка техническая (сертификат) Production Support Coverage Vmware vSphere 5 Enterprise Plus for 1 processor</t>
  </si>
  <si>
    <t>Поддержка техническая (сертификат) Production Basic Support Coverage VMware Enterprise Plus Acceleration Kit for 8 processors</t>
  </si>
  <si>
    <t>Поддержка техническая (сертификат) Production Basic Support Coverage VMware vSphere 4 Enterprise for 1 processor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</si>
</sst>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29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4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5" xfId="0" applyNumberFormat="1" applyFont="1" applyFill="1" applyBorder="1" applyAlignment="1">
      <alignment horizontal="center" vertical="center" wrapText="1"/>
    </xf>
    <xf numFmtId="0" fontId="5" fillId="0" borderId="4" xfId="34" applyFont="1" applyFill="1" applyBorder="1" applyAlignment="1">
      <alignment horizontal="left" vertical="center" wrapText="1" shrinkToFit="1"/>
    </xf>
    <xf numFmtId="0" fontId="5" fillId="0" borderId="4" xfId="34" applyFont="1" applyFill="1" applyBorder="1" applyAlignment="1">
      <alignment horizontal="center" vertical="center" wrapText="1" shrinkToFit="1"/>
    </xf>
    <xf numFmtId="4" fontId="25" fillId="0" borderId="15" xfId="0" applyNumberFormat="1" applyFont="1" applyBorder="1" applyAlignment="1">
      <alignment vertical="center" wrapText="1"/>
    </xf>
    <xf numFmtId="4" fontId="25" fillId="0" borderId="4" xfId="0" applyNumberFormat="1" applyFont="1" applyFill="1" applyBorder="1" applyAlignment="1">
      <alignment horizontal="right" vertical="center" wrapText="1"/>
    </xf>
    <xf numFmtId="0" fontId="26" fillId="0" borderId="4" xfId="33" applyFont="1" applyBorder="1" applyAlignment="1">
      <alignment horizontal="center" vertical="center"/>
    </xf>
    <xf numFmtId="2" fontId="27" fillId="0" borderId="4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/>
    </xf>
    <xf numFmtId="164" fontId="9" fillId="0" borderId="0" xfId="0" applyNumberFormat="1" applyFont="1" applyBorder="1"/>
    <xf numFmtId="0" fontId="5" fillId="0" borderId="15" xfId="34" applyFont="1" applyFill="1" applyBorder="1" applyAlignment="1">
      <alignment horizontal="left" vertical="center" wrapText="1" shrinkToFit="1"/>
    </xf>
    <xf numFmtId="0" fontId="26" fillId="0" borderId="15" xfId="33" applyFont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6" fillId="0" borderId="13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21" fillId="0" borderId="15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0" fontId="28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zoomScale="70" zoomScaleNormal="70" zoomScalePageLayoutView="85" workbookViewId="0">
      <selection activeCell="A17" sqref="A17:B17"/>
    </sheetView>
  </sheetViews>
  <sheetFormatPr defaultRowHeight="15" x14ac:dyDescent="0.25"/>
  <cols>
    <col min="1" max="1" width="10.5703125" style="35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16.85546875" style="1" customWidth="1"/>
    <col min="9" max="18" width="9.140625" style="1"/>
    <col min="19" max="16384" width="9.140625" style="2"/>
  </cols>
  <sheetData>
    <row r="1" spans="1:18" s="4" customFormat="1" ht="18.75" x14ac:dyDescent="0.3">
      <c r="A1" s="32"/>
      <c r="B1" s="29"/>
      <c r="C1" s="29"/>
      <c r="D1" s="24"/>
      <c r="E1" s="25"/>
      <c r="F1" s="18"/>
      <c r="G1" s="18" t="s">
        <v>3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4" customFormat="1" ht="15" customHeight="1" x14ac:dyDescent="0.3">
      <c r="A2" s="32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4" customFormat="1" ht="22.5" customHeight="1" x14ac:dyDescent="0.3">
      <c r="A3" s="32"/>
      <c r="B3" s="61" t="s">
        <v>15</v>
      </c>
      <c r="C3" s="61"/>
      <c r="D3" s="61"/>
      <c r="E3" s="46"/>
      <c r="F3" s="16"/>
      <c r="G3" s="19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s="4" customFormat="1" ht="17.25" customHeight="1" thickBot="1" x14ac:dyDescent="0.35">
      <c r="A4" s="33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s="6" customFormat="1" ht="54.75" customHeight="1" thickBot="1" x14ac:dyDescent="0.3">
      <c r="A5" s="55" t="s">
        <v>0</v>
      </c>
      <c r="B5" s="57" t="s">
        <v>19</v>
      </c>
      <c r="C5" s="64" t="s">
        <v>13</v>
      </c>
      <c r="D5" s="64" t="s">
        <v>2</v>
      </c>
      <c r="E5" s="66" t="s">
        <v>4</v>
      </c>
      <c r="F5" s="66" t="s">
        <v>14</v>
      </c>
      <c r="G5" s="63" t="s">
        <v>5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s="6" customFormat="1" ht="42.75" customHeight="1" x14ac:dyDescent="0.25">
      <c r="A6" s="56"/>
      <c r="B6" s="58"/>
      <c r="C6" s="65"/>
      <c r="D6" s="65"/>
      <c r="E6" s="66"/>
      <c r="F6" s="66"/>
      <c r="G6" s="63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8" customFormat="1" ht="24" customHeight="1" x14ac:dyDescent="0.25">
      <c r="A7" s="36">
        <v>1</v>
      </c>
      <c r="B7" s="37">
        <v>2</v>
      </c>
      <c r="C7" s="28">
        <v>4</v>
      </c>
      <c r="D7" s="21">
        <v>5</v>
      </c>
      <c r="E7" s="21">
        <v>6</v>
      </c>
      <c r="F7" s="21">
        <v>7</v>
      </c>
      <c r="G7" s="21">
        <v>8</v>
      </c>
      <c r="H7" s="5"/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 s="10" customFormat="1" ht="39.950000000000003" customHeight="1" x14ac:dyDescent="0.25">
      <c r="A8" s="39">
        <v>1</v>
      </c>
      <c r="B8" s="40" t="s">
        <v>20</v>
      </c>
      <c r="C8" s="40"/>
      <c r="D8" s="41">
        <v>96</v>
      </c>
      <c r="E8" s="42">
        <v>53460.053399999997</v>
      </c>
      <c r="F8" s="43">
        <f>D8*E8</f>
        <v>5132165.1263999995</v>
      </c>
      <c r="G8" s="67" t="s">
        <v>9</v>
      </c>
      <c r="H8" s="5"/>
      <c r="I8" s="9"/>
      <c r="J8" s="9"/>
      <c r="K8" s="9"/>
      <c r="L8" s="9"/>
      <c r="M8" s="9"/>
      <c r="N8" s="9"/>
      <c r="O8" s="9"/>
      <c r="P8" s="9"/>
      <c r="Q8" s="9"/>
      <c r="R8" s="9"/>
    </row>
    <row r="9" spans="1:18" s="10" customFormat="1" ht="39.950000000000003" customHeight="1" x14ac:dyDescent="0.25">
      <c r="A9" s="39">
        <v>2</v>
      </c>
      <c r="B9" s="40" t="s">
        <v>21</v>
      </c>
      <c r="C9" s="40"/>
      <c r="D9" s="44">
        <v>1</v>
      </c>
      <c r="E9" s="42">
        <v>204757.65919999999</v>
      </c>
      <c r="F9" s="43">
        <f>D9*E9</f>
        <v>204757.65919999999</v>
      </c>
      <c r="G9" s="68"/>
      <c r="H9" s="5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18" s="10" customFormat="1" ht="39.950000000000003" customHeight="1" x14ac:dyDescent="0.25">
      <c r="A10" s="39">
        <v>3</v>
      </c>
      <c r="B10" s="50" t="s">
        <v>22</v>
      </c>
      <c r="C10" s="50"/>
      <c r="D10" s="51">
        <v>8</v>
      </c>
      <c r="E10" s="42">
        <v>204757.15179999999</v>
      </c>
      <c r="F10" s="43">
        <f>D10*E10</f>
        <v>1638057.2143999999</v>
      </c>
      <c r="G10" s="68"/>
      <c r="H10" s="5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s="10" customFormat="1" ht="24.6" customHeight="1" x14ac:dyDescent="0.25">
      <c r="A11" s="59"/>
      <c r="B11" s="60"/>
      <c r="C11" s="60"/>
      <c r="D11" s="60"/>
      <c r="E11" s="45" t="s">
        <v>6</v>
      </c>
      <c r="F11" s="43">
        <f>SUM(F8:F10)</f>
        <v>6974979.9999999991</v>
      </c>
      <c r="G11" s="68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s="10" customFormat="1" ht="24.6" customHeight="1" x14ac:dyDescent="0.25">
      <c r="A12" s="59"/>
      <c r="B12" s="60"/>
      <c r="C12" s="60"/>
      <c r="D12" s="60"/>
      <c r="E12" s="45" t="s">
        <v>7</v>
      </c>
      <c r="F12" s="43">
        <f>F11*18/118</f>
        <v>1063979.9999999998</v>
      </c>
      <c r="G12" s="69"/>
      <c r="H12" s="5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spans="1:18" s="12" customFormat="1" ht="25.5" customHeight="1" x14ac:dyDescent="0.2">
      <c r="A13" s="34"/>
      <c r="B13" s="70" t="s">
        <v>18</v>
      </c>
      <c r="C13" s="70"/>
      <c r="D13" s="70"/>
      <c r="E13" s="70"/>
      <c r="F13" s="70"/>
      <c r="G13" s="7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spans="1:18" s="12" customFormat="1" ht="21" customHeight="1" x14ac:dyDescent="0.2">
      <c r="A14" s="34"/>
      <c r="B14" s="70" t="s">
        <v>16</v>
      </c>
      <c r="C14" s="70"/>
      <c r="D14" s="22"/>
      <c r="E14" s="23"/>
      <c r="F14" s="23"/>
      <c r="G14" s="47"/>
      <c r="H14" s="49"/>
      <c r="I14" s="11"/>
      <c r="J14" s="11"/>
      <c r="K14" s="11"/>
      <c r="L14" s="11"/>
      <c r="M14" s="11"/>
      <c r="N14" s="11"/>
      <c r="O14" s="11"/>
      <c r="P14" s="11"/>
      <c r="Q14" s="11"/>
      <c r="R14" s="11"/>
    </row>
    <row r="15" spans="1:18" s="12" customFormat="1" ht="19.5" customHeight="1" x14ac:dyDescent="0.2">
      <c r="A15" s="34"/>
      <c r="B15" s="31"/>
      <c r="C15" s="31"/>
      <c r="D15" s="22"/>
      <c r="E15" s="23"/>
      <c r="F15" s="23"/>
      <c r="G15" s="47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1:18" s="14" customFormat="1" ht="43.5" customHeight="1" x14ac:dyDescent="0.2">
      <c r="A16" s="54" t="s">
        <v>1</v>
      </c>
      <c r="B16" s="54"/>
      <c r="C16" s="52" t="s">
        <v>8</v>
      </c>
      <c r="D16" s="53"/>
      <c r="E16" s="53"/>
      <c r="F16" s="53"/>
      <c r="G16" s="53"/>
      <c r="H16" s="48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7" ht="57" customHeight="1" x14ac:dyDescent="0.2">
      <c r="A17" s="54" t="s">
        <v>11</v>
      </c>
      <c r="B17" s="54"/>
      <c r="C17" s="71" t="s">
        <v>17</v>
      </c>
      <c r="D17" s="72"/>
      <c r="E17" s="72"/>
      <c r="F17" s="72"/>
      <c r="G17" s="73"/>
    </row>
    <row r="18" spans="1:7" ht="32.25" customHeight="1" x14ac:dyDescent="0.2">
      <c r="A18" s="54" t="s">
        <v>10</v>
      </c>
      <c r="B18" s="54"/>
      <c r="C18" s="62" t="s">
        <v>12</v>
      </c>
      <c r="D18" s="62"/>
      <c r="E18" s="62"/>
      <c r="F18" s="62"/>
      <c r="G18" s="62"/>
    </row>
    <row r="23" spans="1:7" x14ac:dyDescent="0.25">
      <c r="D23" s="38"/>
    </row>
  </sheetData>
  <mergeCells count="19">
    <mergeCell ref="B3:D3"/>
    <mergeCell ref="A18:B18"/>
    <mergeCell ref="C18:G18"/>
    <mergeCell ref="G5:G6"/>
    <mergeCell ref="C5:C6"/>
    <mergeCell ref="F5:F6"/>
    <mergeCell ref="E5:E6"/>
    <mergeCell ref="D5:D6"/>
    <mergeCell ref="G8:G12"/>
    <mergeCell ref="B13:G13"/>
    <mergeCell ref="C17:G17"/>
    <mergeCell ref="A16:B16"/>
    <mergeCell ref="B14:C14"/>
    <mergeCell ref="C16:G16"/>
    <mergeCell ref="A17:B17"/>
    <mergeCell ref="A5:A6"/>
    <mergeCell ref="B5:B6"/>
    <mergeCell ref="A11:D11"/>
    <mergeCell ref="A12:D12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3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0</cp:revision>
  <cp:lastPrinted>2013-12-18T02:41:48Z</cp:lastPrinted>
  <dcterms:created xsi:type="dcterms:W3CDTF">2011-10-27T10:58:53Z</dcterms:created>
  <dcterms:modified xsi:type="dcterms:W3CDTF">2014-01-28T09:19:57Z</dcterms:modified>
</cp:coreProperties>
</file>